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w\Desktop\"/>
    </mc:Choice>
  </mc:AlternateContent>
  <xr:revisionPtr revIDLastSave="0" documentId="8_{51D057BD-2ECF-4875-A141-E3DA890809DB}" xr6:coauthVersionLast="47" xr6:coauthVersionMax="47" xr10:uidLastSave="{00000000-0000-0000-0000-000000000000}"/>
  <bookViews>
    <workbookView xWindow="-108" yWindow="-108" windowWidth="23256" windowHeight="12576" xr2:uid="{D2AF53F0-2E6F-42EC-846C-30B0B86D76A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1" l="1"/>
  <c r="N55" i="1"/>
  <c r="O55" i="1"/>
  <c r="L55" i="1"/>
  <c r="K30" i="1"/>
  <c r="L30" i="1"/>
  <c r="K40" i="1" l="1"/>
  <c r="L40" i="1"/>
  <c r="L35" i="1"/>
  <c r="K35" i="1"/>
  <c r="L31" i="1"/>
  <c r="K31" i="1"/>
  <c r="L39" i="1"/>
  <c r="K39" i="1"/>
  <c r="K11" i="1"/>
  <c r="K13" i="1"/>
  <c r="K16" i="1"/>
  <c r="K18" i="1"/>
  <c r="K20" i="1"/>
  <c r="K22" i="1"/>
  <c r="K25" i="1"/>
  <c r="K26" i="1"/>
  <c r="K28" i="1"/>
  <c r="K29" i="1"/>
  <c r="K33" i="1"/>
  <c r="K38" i="1"/>
  <c r="K42" i="1"/>
  <c r="K44" i="1"/>
  <c r="K46" i="1"/>
  <c r="K48" i="1"/>
  <c r="L33" i="1"/>
  <c r="L11" i="1"/>
  <c r="L13" i="1"/>
  <c r="L16" i="1"/>
  <c r="L20" i="1"/>
  <c r="L22" i="1"/>
  <c r="L25" i="1"/>
  <c r="L26" i="1"/>
  <c r="L28" i="1"/>
  <c r="L29" i="1"/>
  <c r="L38" i="1"/>
  <c r="L44" i="1"/>
  <c r="L46" i="1"/>
  <c r="L48" i="1"/>
  <c r="F29" i="1" l="1"/>
  <c r="F25" i="1" l="1"/>
  <c r="F10" i="1" l="1"/>
  <c r="F9" i="1"/>
  <c r="F8" i="1"/>
  <c r="F44" i="1" l="1"/>
  <c r="F16" i="1" l="1"/>
  <c r="F18" i="1"/>
  <c r="F20" i="1"/>
  <c r="F22" i="1"/>
  <c r="F28" i="1"/>
  <c r="F37" i="1"/>
  <c r="F42" i="1"/>
</calcChain>
</file>

<file path=xl/sharedStrings.xml><?xml version="1.0" encoding="utf-8"?>
<sst xmlns="http://schemas.openxmlformats.org/spreadsheetml/2006/main" count="92" uniqueCount="74">
  <si>
    <t>WHAT WE NEED</t>
  </si>
  <si>
    <t>TOTAL</t>
  </si>
  <si>
    <t xml:space="preserve">SILENT </t>
  </si>
  <si>
    <t>BANQUET</t>
  </si>
  <si>
    <t>MEETING</t>
  </si>
  <si>
    <t>COST</t>
  </si>
  <si>
    <t>AUCTION</t>
  </si>
  <si>
    <t>RAFFLE</t>
  </si>
  <si>
    <t xml:space="preserve">UNIT </t>
  </si>
  <si>
    <t>UNIT</t>
  </si>
  <si>
    <t>TO</t>
  </si>
  <si>
    <t>SOURCE</t>
  </si>
  <si>
    <t>QTY</t>
  </si>
  <si>
    <t>PRICE</t>
  </si>
  <si>
    <t>INVENTORY</t>
  </si>
  <si>
    <t>BUY</t>
  </si>
  <si>
    <t>S A</t>
  </si>
  <si>
    <t>B R</t>
  </si>
  <si>
    <t>M R</t>
  </si>
  <si>
    <t>JEFF ABEL</t>
  </si>
  <si>
    <t>MEASURE NET LG EXT HANDLE W/RUBBER BAG</t>
  </si>
  <si>
    <t>DR SLICK SCISSOR CLAMPS 4" 5.5" 6.5"</t>
  </si>
  <si>
    <t>SCISSOR CLAMP INVENTORY</t>
  </si>
  <si>
    <t>ADAMS  BUILT</t>
  </si>
  <si>
    <t>STRIPPING BASKTS</t>
  </si>
  <si>
    <t>DRY BAG INVENTORY</t>
  </si>
  <si>
    <t>BANQUET RAFFLE FLY LINES</t>
  </si>
  <si>
    <t>FLY LINE INVENTORY</t>
  </si>
  <si>
    <t>FLY BOX INVENTORY</t>
  </si>
  <si>
    <t>MAGNETIC ROD HOLDER</t>
  </si>
  <si>
    <t>NAIL KNOT TOOL</t>
  </si>
  <si>
    <t>AIRFLO POLY LEADERS</t>
  </si>
  <si>
    <t>SNGLE ROD CASE 9'6" 4 PC</t>
  </si>
  <si>
    <t>FLY BOXES WITH FLIES</t>
  </si>
  <si>
    <t>TENKARA IWANA FLY ROD</t>
  </si>
  <si>
    <t>SO FORK DISTRIBUTORS</t>
  </si>
  <si>
    <t>TETON WADING STAFFS</t>
  </si>
  <si>
    <t>FOR ATTENDANCE RAFFLE</t>
  </si>
  <si>
    <t>MEASURE NET MED W/NYLON BAG</t>
  </si>
  <si>
    <t xml:space="preserve">   NOTE SUB 2 INVENTORY W/RUBBER FOR 2 W/NYLON</t>
  </si>
  <si>
    <t xml:space="preserve">   ORDERED</t>
  </si>
  <si>
    <t>NEED TO</t>
  </si>
  <si>
    <t>LEADER PACKS</t>
  </si>
  <si>
    <t>CHEST PACKS</t>
  </si>
  <si>
    <t>TENKARA USA ORDERED</t>
  </si>
  <si>
    <t>EARTH PAK/AMAZON</t>
  </si>
  <si>
    <t xml:space="preserve">FFI IIP </t>
  </si>
  <si>
    <t>FFI IIP ORVIS</t>
  </si>
  <si>
    <t>TIPPET HOLDERS</t>
  </si>
  <si>
    <t>CHEST PACKS ITEM# 25FT0100</t>
  </si>
  <si>
    <t>FLY LINES FOR SILENT AUCTION</t>
  </si>
  <si>
    <t xml:space="preserve">FLY BOXES FOR FLY TIERS   </t>
  </si>
  <si>
    <t>QUANTITY</t>
  </si>
  <si>
    <t>ITEM</t>
  </si>
  <si>
    <t>MARK S SCIENTIFIC ANGLER</t>
  </si>
  <si>
    <t xml:space="preserve">      ORDERED</t>
  </si>
  <si>
    <t xml:space="preserve">DBLE ROD CASE 9'6" 4 PC      </t>
  </si>
  <si>
    <t xml:space="preserve">    TOTALS</t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</si>
  <si>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  BUDGET</t>
    </r>
  </si>
  <si>
    <t xml:space="preserve">AMAZON </t>
  </si>
  <si>
    <t xml:space="preserve">   </t>
  </si>
  <si>
    <t xml:space="preserve">AMAZON ALLEN CO </t>
  </si>
  <si>
    <t xml:space="preserve">BOZEMAN FLY WORKS </t>
  </si>
  <si>
    <t xml:space="preserve">AVENTIK / AMAZON </t>
  </si>
  <si>
    <t>TIE FAST / AMAZON</t>
  </si>
  <si>
    <t xml:space="preserve">TENKARA HANE OUTFIT           </t>
  </si>
  <si>
    <t>TFO LEGACY OUTFIT</t>
  </si>
  <si>
    <t>ECHO BOOST OUTFIT</t>
  </si>
  <si>
    <t>ECHO ION OUTFIT</t>
  </si>
  <si>
    <t xml:space="preserve">PAT JAEGER </t>
  </si>
  <si>
    <t>WADING STAFFS</t>
  </si>
  <si>
    <t>INDICATOR PACKS</t>
  </si>
  <si>
    <t>GREG VINCI BOOKS</t>
  </si>
  <si>
    <t>AMAZON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</si>
</sst>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0" fillId="0" borderId="0" xfId="1" applyNumberFormat="1" applyFont="1"/>
    <xf numFmtId="164" fontId="2" fillId="0" borderId="0" xfId="1" applyNumberFormat="1" applyFont="1"/>
    <xf numFmtId="164" fontId="3" fillId="0" borderId="0" xfId="1" applyNumberFormat="1" applyFont="1"/>
    <xf numFmtId="0" fontId="1" fillId="0" borderId="0" xfId="0" applyFont="1" applyAlignment="1">
      <alignment horizontal="left"/>
    </xf>
    <xf numFmtId="164" fontId="1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5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80D4B-5DC6-4A3C-84BF-4D5504B0D624}">
  <sheetPr>
    <pageSetUpPr fitToPage="1"/>
  </sheetPr>
  <dimension ref="A2:Q57"/>
  <sheetViews>
    <sheetView tabSelected="1" topLeftCell="A31" zoomScale="106" zoomScaleNormal="106" workbookViewId="0">
      <selection activeCell="L54" sqref="L54"/>
    </sheetView>
  </sheetViews>
  <sheetFormatPr defaultRowHeight="14.4" x14ac:dyDescent="0.3"/>
  <cols>
    <col min="1" max="1" width="27.77734375" customWidth="1"/>
    <col min="2" max="2" width="40.6640625" customWidth="1"/>
    <col min="9" max="9" width="10.6640625" customWidth="1"/>
    <col min="11" max="13" width="10.5546875" bestFit="1" customWidth="1"/>
    <col min="14" max="14" width="9" bestFit="1" customWidth="1"/>
    <col min="15" max="15" width="10.109375" bestFit="1" customWidth="1"/>
    <col min="16" max="16" width="10.77734375" customWidth="1"/>
  </cols>
  <sheetData>
    <row r="2" spans="1:17" x14ac:dyDescent="0.3">
      <c r="A2" s="5" t="s">
        <v>37</v>
      </c>
      <c r="B2" s="5" t="s">
        <v>34</v>
      </c>
      <c r="P2" s="7"/>
    </row>
    <row r="3" spans="1:17" x14ac:dyDescent="0.3">
      <c r="C3" s="1" t="s">
        <v>0</v>
      </c>
      <c r="D3" s="1"/>
      <c r="J3" s="1"/>
      <c r="L3" s="5" t="s">
        <v>1</v>
      </c>
      <c r="P3" s="7" t="s">
        <v>4</v>
      </c>
    </row>
    <row r="4" spans="1:17" x14ac:dyDescent="0.3">
      <c r="C4" t="s">
        <v>2</v>
      </c>
      <c r="D4" t="s">
        <v>3</v>
      </c>
      <c r="E4" t="s">
        <v>4</v>
      </c>
      <c r="L4" s="5" t="s">
        <v>5</v>
      </c>
      <c r="P4" s="7" t="s">
        <v>7</v>
      </c>
    </row>
    <row r="5" spans="1:17" x14ac:dyDescent="0.3">
      <c r="C5" t="s">
        <v>6</v>
      </c>
      <c r="D5" t="s">
        <v>7</v>
      </c>
      <c r="E5" t="s">
        <v>7</v>
      </c>
      <c r="F5" t="s">
        <v>1</v>
      </c>
      <c r="G5" t="s">
        <v>8</v>
      </c>
      <c r="H5" t="s">
        <v>9</v>
      </c>
      <c r="I5" s="6">
        <v>2023</v>
      </c>
      <c r="J5" s="4" t="s">
        <v>41</v>
      </c>
      <c r="K5" t="s">
        <v>1</v>
      </c>
      <c r="L5" s="5" t="s">
        <v>10</v>
      </c>
      <c r="N5" s="4" t="s">
        <v>5</v>
      </c>
      <c r="P5" s="7" t="s">
        <v>14</v>
      </c>
      <c r="Q5" s="7" t="s">
        <v>53</v>
      </c>
    </row>
    <row r="6" spans="1:17" x14ac:dyDescent="0.3">
      <c r="A6" t="s">
        <v>11</v>
      </c>
      <c r="C6" t="s">
        <v>12</v>
      </c>
      <c r="D6" t="s">
        <v>12</v>
      </c>
      <c r="E6" t="s">
        <v>12</v>
      </c>
      <c r="F6" t="s">
        <v>12</v>
      </c>
      <c r="G6" t="s">
        <v>13</v>
      </c>
      <c r="H6" t="s">
        <v>5</v>
      </c>
      <c r="I6" s="3" t="s">
        <v>14</v>
      </c>
      <c r="J6" s="4" t="s">
        <v>15</v>
      </c>
      <c r="K6" t="s">
        <v>13</v>
      </c>
      <c r="L6" s="1" t="s">
        <v>15</v>
      </c>
      <c r="M6" s="4" t="s">
        <v>16</v>
      </c>
      <c r="N6" s="4" t="s">
        <v>17</v>
      </c>
      <c r="O6" s="4" t="s">
        <v>18</v>
      </c>
      <c r="P6" s="4" t="s">
        <v>52</v>
      </c>
      <c r="Q6" s="4" t="s">
        <v>5</v>
      </c>
    </row>
    <row r="8" spans="1:17" x14ac:dyDescent="0.3">
      <c r="A8" s="5" t="s">
        <v>46</v>
      </c>
      <c r="B8" s="5" t="s">
        <v>66</v>
      </c>
      <c r="C8" s="5">
        <v>1</v>
      </c>
      <c r="D8" s="5"/>
      <c r="E8" s="5"/>
      <c r="F8" s="5">
        <f>SUM(C8:E8)</f>
        <v>1</v>
      </c>
      <c r="G8" s="9"/>
      <c r="H8" s="9"/>
      <c r="J8">
        <v>1</v>
      </c>
      <c r="K8" s="9">
        <v>639</v>
      </c>
      <c r="L8" s="9">
        <v>244</v>
      </c>
      <c r="M8" s="9">
        <v>244</v>
      </c>
      <c r="N8" s="9"/>
      <c r="O8" s="9"/>
    </row>
    <row r="9" spans="1:17" x14ac:dyDescent="0.3">
      <c r="A9" s="5" t="s">
        <v>46</v>
      </c>
      <c r="B9" s="5" t="s">
        <v>67</v>
      </c>
      <c r="C9" s="5">
        <v>1</v>
      </c>
      <c r="D9" s="5"/>
      <c r="E9" s="5"/>
      <c r="F9" s="5">
        <f t="shared" ref="F9:F10" si="0">SUM(C9:E9)</f>
        <v>1</v>
      </c>
      <c r="G9" s="9"/>
      <c r="H9" s="9"/>
      <c r="J9">
        <v>1</v>
      </c>
      <c r="K9" s="9">
        <v>489</v>
      </c>
      <c r="L9" s="9">
        <v>309</v>
      </c>
      <c r="M9" s="9">
        <v>309</v>
      </c>
      <c r="N9" s="9"/>
      <c r="O9" s="9"/>
    </row>
    <row r="10" spans="1:17" x14ac:dyDescent="0.3">
      <c r="A10" s="5" t="s">
        <v>46</v>
      </c>
      <c r="B10" s="5" t="s">
        <v>68</v>
      </c>
      <c r="C10" s="5">
        <v>1</v>
      </c>
      <c r="D10" s="5"/>
      <c r="E10" s="5"/>
      <c r="F10" s="5">
        <f t="shared" si="0"/>
        <v>1</v>
      </c>
      <c r="G10" s="9"/>
      <c r="H10" s="9"/>
      <c r="J10">
        <v>1</v>
      </c>
      <c r="K10" s="9">
        <v>379</v>
      </c>
      <c r="L10" s="9">
        <v>203</v>
      </c>
      <c r="M10" s="9"/>
      <c r="N10" s="9">
        <v>203</v>
      </c>
      <c r="O10" s="9"/>
    </row>
    <row r="11" spans="1:17" x14ac:dyDescent="0.3">
      <c r="A11" s="5" t="s">
        <v>47</v>
      </c>
      <c r="B11" s="5" t="s">
        <v>49</v>
      </c>
      <c r="C11" s="5">
        <v>2</v>
      </c>
      <c r="G11" s="9">
        <v>80</v>
      </c>
      <c r="H11" s="9">
        <v>42</v>
      </c>
      <c r="J11">
        <v>2</v>
      </c>
      <c r="K11" s="9">
        <f t="shared" ref="K11:K48" si="1">SUM(J11*G11)</f>
        <v>160</v>
      </c>
      <c r="L11" s="9">
        <f t="shared" ref="L11:L48" si="2">SUM(J11*H11)</f>
        <v>84</v>
      </c>
      <c r="M11" s="9">
        <v>84</v>
      </c>
      <c r="N11" s="9"/>
      <c r="O11" s="9"/>
    </row>
    <row r="12" spans="1:17" x14ac:dyDescent="0.3">
      <c r="A12" s="5"/>
      <c r="B12" s="5"/>
      <c r="C12" s="5"/>
      <c r="G12" s="9"/>
      <c r="H12" s="9"/>
      <c r="K12" s="9"/>
      <c r="L12" s="9"/>
      <c r="M12" s="9"/>
      <c r="N12" s="9"/>
      <c r="O12" s="9"/>
    </row>
    <row r="13" spans="1:17" x14ac:dyDescent="0.3">
      <c r="A13" s="5" t="s">
        <v>54</v>
      </c>
      <c r="B13" s="5" t="s">
        <v>50</v>
      </c>
      <c r="C13" s="5">
        <v>4</v>
      </c>
      <c r="G13" s="9">
        <v>108</v>
      </c>
      <c r="H13" s="9">
        <v>43</v>
      </c>
      <c r="J13">
        <v>4</v>
      </c>
      <c r="K13" s="9">
        <f t="shared" si="1"/>
        <v>432</v>
      </c>
      <c r="L13" s="9">
        <f t="shared" si="2"/>
        <v>172</v>
      </c>
      <c r="M13" s="9">
        <v>172</v>
      </c>
      <c r="N13" s="9"/>
      <c r="O13" s="9"/>
    </row>
    <row r="14" spans="1:17" x14ac:dyDescent="0.3">
      <c r="A14" s="5" t="s">
        <v>55</v>
      </c>
      <c r="B14" s="5"/>
      <c r="C14" s="5"/>
      <c r="G14" s="9"/>
      <c r="H14" s="9"/>
      <c r="K14" s="9"/>
      <c r="L14" s="9"/>
      <c r="M14" s="9"/>
      <c r="N14" s="9"/>
      <c r="O14" s="9"/>
    </row>
    <row r="15" spans="1:17" x14ac:dyDescent="0.3">
      <c r="G15" s="9"/>
      <c r="H15" s="9"/>
      <c r="K15" s="9"/>
      <c r="L15" s="9"/>
      <c r="M15" s="9"/>
      <c r="N15" s="9"/>
      <c r="O15" s="9"/>
    </row>
    <row r="16" spans="1:17" x14ac:dyDescent="0.3">
      <c r="A16" s="5" t="s">
        <v>44</v>
      </c>
      <c r="B16" s="5" t="s">
        <v>65</v>
      </c>
      <c r="C16" s="5">
        <v>1</v>
      </c>
      <c r="D16" s="5"/>
      <c r="E16" s="5"/>
      <c r="F16" s="5">
        <f t="shared" ref="F16:F44" si="3">SUM(C16:E16)</f>
        <v>1</v>
      </c>
      <c r="G16" s="9">
        <v>218</v>
      </c>
      <c r="H16" s="9">
        <v>0</v>
      </c>
      <c r="J16">
        <v>1</v>
      </c>
      <c r="K16" s="9">
        <f t="shared" si="1"/>
        <v>218</v>
      </c>
      <c r="L16" s="9">
        <f t="shared" si="2"/>
        <v>0</v>
      </c>
      <c r="M16" s="9">
        <v>0</v>
      </c>
      <c r="N16" s="9"/>
      <c r="O16" s="9"/>
    </row>
    <row r="17" spans="1:17" x14ac:dyDescent="0.3">
      <c r="G17" s="9"/>
      <c r="H17" s="9"/>
      <c r="K17" s="9"/>
      <c r="L17" s="9"/>
      <c r="M17" s="9"/>
      <c r="N17" s="9"/>
      <c r="O17" s="9"/>
    </row>
    <row r="18" spans="1:17" x14ac:dyDescent="0.3">
      <c r="A18" s="5" t="s">
        <v>19</v>
      </c>
      <c r="B18" s="5" t="s">
        <v>38</v>
      </c>
      <c r="C18" s="5">
        <v>2</v>
      </c>
      <c r="D18" s="5">
        <v>1</v>
      </c>
      <c r="E18" s="5">
        <v>2</v>
      </c>
      <c r="F18">
        <f t="shared" si="3"/>
        <v>5</v>
      </c>
      <c r="G18" s="9">
        <v>39</v>
      </c>
      <c r="H18" s="9">
        <v>22</v>
      </c>
      <c r="I18" s="5">
        <v>2</v>
      </c>
      <c r="J18">
        <v>3</v>
      </c>
      <c r="K18" s="9">
        <f t="shared" si="1"/>
        <v>117</v>
      </c>
      <c r="L18" s="9">
        <v>66</v>
      </c>
      <c r="M18" s="9">
        <v>22</v>
      </c>
      <c r="N18" s="9"/>
      <c r="O18" s="9">
        <v>44</v>
      </c>
      <c r="P18">
        <v>2</v>
      </c>
      <c r="Q18" s="9">
        <v>22</v>
      </c>
    </row>
    <row r="19" spans="1:17" x14ac:dyDescent="0.3">
      <c r="A19" s="5" t="s">
        <v>40</v>
      </c>
      <c r="B19" s="5" t="s">
        <v>39</v>
      </c>
      <c r="C19" s="5"/>
      <c r="D19" s="5"/>
      <c r="E19" s="5"/>
      <c r="G19" s="9"/>
      <c r="H19" s="9"/>
      <c r="I19" s="5"/>
      <c r="K19" s="9"/>
      <c r="L19" s="9"/>
      <c r="M19" s="9"/>
      <c r="N19" s="9"/>
      <c r="O19" s="9"/>
      <c r="Q19" s="9"/>
    </row>
    <row r="20" spans="1:17" x14ac:dyDescent="0.3">
      <c r="A20" s="5"/>
      <c r="B20" s="5" t="s">
        <v>20</v>
      </c>
      <c r="C20" s="5">
        <v>2</v>
      </c>
      <c r="D20" s="5">
        <v>2</v>
      </c>
      <c r="E20" s="5"/>
      <c r="F20">
        <f t="shared" si="3"/>
        <v>4</v>
      </c>
      <c r="G20" s="9">
        <v>51</v>
      </c>
      <c r="H20" s="9">
        <v>29</v>
      </c>
      <c r="J20">
        <v>4</v>
      </c>
      <c r="K20" s="9">
        <f t="shared" si="1"/>
        <v>204</v>
      </c>
      <c r="L20" s="9">
        <f t="shared" si="2"/>
        <v>116</v>
      </c>
      <c r="M20" s="9">
        <v>58</v>
      </c>
      <c r="N20" s="9">
        <v>58</v>
      </c>
      <c r="O20" s="9"/>
      <c r="Q20" s="9"/>
    </row>
    <row r="21" spans="1:17" x14ac:dyDescent="0.3">
      <c r="G21" s="9"/>
      <c r="H21" s="9"/>
      <c r="K21" s="9"/>
      <c r="L21" s="9"/>
      <c r="M21" s="9"/>
      <c r="N21" s="9"/>
      <c r="O21" s="9"/>
      <c r="Q21" s="9"/>
    </row>
    <row r="22" spans="1:17" x14ac:dyDescent="0.3">
      <c r="A22" s="5" t="s">
        <v>59</v>
      </c>
      <c r="B22" s="5" t="s">
        <v>21</v>
      </c>
      <c r="C22" s="5"/>
      <c r="D22" s="5">
        <v>4</v>
      </c>
      <c r="E22" s="5">
        <v>7</v>
      </c>
      <c r="F22" s="5">
        <f t="shared" si="3"/>
        <v>11</v>
      </c>
      <c r="G22" s="10">
        <v>18</v>
      </c>
      <c r="H22" s="10">
        <v>18</v>
      </c>
      <c r="I22" s="5">
        <v>5</v>
      </c>
      <c r="J22" s="5">
        <v>6</v>
      </c>
      <c r="K22" s="9">
        <f t="shared" si="1"/>
        <v>108</v>
      </c>
      <c r="L22" s="9">
        <f t="shared" si="2"/>
        <v>108</v>
      </c>
      <c r="M22" s="9"/>
      <c r="N22" s="9">
        <v>72</v>
      </c>
      <c r="O22" s="9">
        <v>36</v>
      </c>
      <c r="P22">
        <v>6</v>
      </c>
      <c r="Q22" s="9">
        <v>18</v>
      </c>
    </row>
    <row r="23" spans="1:17" x14ac:dyDescent="0.3">
      <c r="B23" s="5" t="s">
        <v>22</v>
      </c>
      <c r="G23" s="9"/>
      <c r="H23" s="9"/>
      <c r="I23" s="5">
        <v>1</v>
      </c>
      <c r="K23" s="9"/>
      <c r="L23" s="9"/>
      <c r="M23" s="9"/>
      <c r="N23" s="9"/>
      <c r="O23" s="9"/>
      <c r="P23">
        <v>1</v>
      </c>
      <c r="Q23" s="9">
        <v>0</v>
      </c>
    </row>
    <row r="24" spans="1:17" x14ac:dyDescent="0.3">
      <c r="G24" s="9"/>
      <c r="H24" s="9"/>
      <c r="K24" s="9"/>
      <c r="L24" s="9"/>
      <c r="M24" s="9"/>
      <c r="N24" s="9"/>
      <c r="O24" s="9"/>
      <c r="Q24" s="9"/>
    </row>
    <row r="25" spans="1:17" x14ac:dyDescent="0.3">
      <c r="A25" s="5" t="s">
        <v>23</v>
      </c>
      <c r="B25" s="5" t="s">
        <v>56</v>
      </c>
      <c r="C25" s="5">
        <v>2</v>
      </c>
      <c r="D25" s="5">
        <v>2</v>
      </c>
      <c r="E25" s="5"/>
      <c r="F25" s="5">
        <f t="shared" si="3"/>
        <v>4</v>
      </c>
      <c r="G25" s="10">
        <v>80</v>
      </c>
      <c r="H25" s="9">
        <v>48</v>
      </c>
      <c r="I25" s="5">
        <v>6</v>
      </c>
      <c r="J25">
        <v>0</v>
      </c>
      <c r="K25" s="9">
        <f t="shared" si="1"/>
        <v>0</v>
      </c>
      <c r="L25" s="9">
        <f t="shared" si="2"/>
        <v>0</v>
      </c>
      <c r="M25" s="9"/>
      <c r="N25" s="9"/>
      <c r="O25" s="9"/>
      <c r="P25">
        <v>2</v>
      </c>
      <c r="Q25" s="9">
        <v>48</v>
      </c>
    </row>
    <row r="26" spans="1:17" x14ac:dyDescent="0.3">
      <c r="A26" s="5"/>
      <c r="B26" s="5" t="s">
        <v>32</v>
      </c>
      <c r="C26" s="5"/>
      <c r="D26" s="5"/>
      <c r="E26" s="5">
        <v>3</v>
      </c>
      <c r="F26" s="5"/>
      <c r="G26" s="10">
        <v>40</v>
      </c>
      <c r="H26" s="9">
        <v>24</v>
      </c>
      <c r="I26" s="5">
        <v>3</v>
      </c>
      <c r="J26">
        <v>0</v>
      </c>
      <c r="K26" s="9">
        <f t="shared" si="1"/>
        <v>0</v>
      </c>
      <c r="L26" s="9">
        <f t="shared" si="2"/>
        <v>0</v>
      </c>
      <c r="M26" s="9"/>
      <c r="N26" s="9"/>
      <c r="O26" s="9"/>
      <c r="P26">
        <v>3</v>
      </c>
      <c r="Q26" s="9">
        <v>24</v>
      </c>
    </row>
    <row r="27" spans="1:17" x14ac:dyDescent="0.3">
      <c r="G27" s="9"/>
      <c r="H27" s="9"/>
      <c r="K27" s="9"/>
      <c r="L27" s="9"/>
      <c r="M27" s="9"/>
      <c r="N27" s="9"/>
      <c r="O27" s="9"/>
      <c r="Q27" s="9"/>
    </row>
    <row r="28" spans="1:17" x14ac:dyDescent="0.3">
      <c r="A28" s="5" t="s">
        <v>35</v>
      </c>
      <c r="B28" s="5" t="s">
        <v>24</v>
      </c>
      <c r="C28" s="5">
        <v>2</v>
      </c>
      <c r="D28" s="5">
        <v>2</v>
      </c>
      <c r="E28" s="5">
        <v>2</v>
      </c>
      <c r="F28" s="5">
        <f t="shared" si="3"/>
        <v>6</v>
      </c>
      <c r="G28" s="10">
        <v>36</v>
      </c>
      <c r="H28" s="10">
        <v>18</v>
      </c>
      <c r="I28" s="5">
        <v>2</v>
      </c>
      <c r="J28">
        <v>4</v>
      </c>
      <c r="K28" s="9">
        <f t="shared" si="1"/>
        <v>144</v>
      </c>
      <c r="L28" s="9">
        <f t="shared" si="2"/>
        <v>72</v>
      </c>
      <c r="M28" s="9">
        <v>36</v>
      </c>
      <c r="N28" s="9">
        <v>36</v>
      </c>
      <c r="O28" s="9"/>
      <c r="P28">
        <v>2</v>
      </c>
      <c r="Q28" s="9">
        <v>18</v>
      </c>
    </row>
    <row r="29" spans="1:17" x14ac:dyDescent="0.3">
      <c r="A29" s="5" t="s">
        <v>60</v>
      </c>
      <c r="B29" s="5" t="s">
        <v>36</v>
      </c>
      <c r="C29" s="5">
        <v>3</v>
      </c>
      <c r="D29" s="5">
        <v>1</v>
      </c>
      <c r="E29" s="5"/>
      <c r="F29" s="5">
        <f t="shared" si="3"/>
        <v>4</v>
      </c>
      <c r="G29" s="10">
        <v>65</v>
      </c>
      <c r="H29" s="10">
        <v>33</v>
      </c>
      <c r="J29">
        <v>4</v>
      </c>
      <c r="K29" s="9">
        <f t="shared" si="1"/>
        <v>260</v>
      </c>
      <c r="L29" s="9">
        <f t="shared" si="2"/>
        <v>132</v>
      </c>
      <c r="M29" s="9">
        <v>99</v>
      </c>
      <c r="N29" s="9">
        <v>33</v>
      </c>
      <c r="O29" s="9"/>
      <c r="Q29" s="9"/>
    </row>
    <row r="30" spans="1:17" x14ac:dyDescent="0.3">
      <c r="A30" s="5"/>
      <c r="B30" s="5" t="s">
        <v>51</v>
      </c>
      <c r="C30" s="5">
        <v>10</v>
      </c>
      <c r="D30" s="5"/>
      <c r="E30" s="5"/>
      <c r="F30" s="5">
        <v>12</v>
      </c>
      <c r="G30" s="10">
        <v>6</v>
      </c>
      <c r="H30" s="10">
        <v>3</v>
      </c>
      <c r="J30" s="5">
        <v>12</v>
      </c>
      <c r="K30" s="9">
        <f t="shared" si="1"/>
        <v>72</v>
      </c>
      <c r="L30" s="9">
        <f t="shared" si="2"/>
        <v>36</v>
      </c>
      <c r="M30" s="9">
        <v>36</v>
      </c>
      <c r="N30" s="9"/>
      <c r="O30" s="9"/>
      <c r="Q30" s="9"/>
    </row>
    <row r="31" spans="1:17" x14ac:dyDescent="0.3">
      <c r="B31" s="5" t="s">
        <v>28</v>
      </c>
      <c r="C31" s="5"/>
      <c r="D31" s="5"/>
      <c r="E31" s="5">
        <v>5</v>
      </c>
      <c r="F31" s="5">
        <v>5</v>
      </c>
      <c r="G31" s="10"/>
      <c r="H31" s="10"/>
      <c r="I31" s="5">
        <v>5</v>
      </c>
      <c r="J31" s="5">
        <v>0</v>
      </c>
      <c r="K31" s="9">
        <f t="shared" ref="K31" si="4">SUM(J31*G31)</f>
        <v>0</v>
      </c>
      <c r="L31" s="9">
        <f t="shared" ref="L31" si="5">SUM(J31*H31)</f>
        <v>0</v>
      </c>
      <c r="M31" s="9"/>
      <c r="N31" s="9"/>
      <c r="O31" s="9"/>
      <c r="P31">
        <v>5</v>
      </c>
      <c r="Q31" s="9">
        <v>0</v>
      </c>
    </row>
    <row r="32" spans="1:17" x14ac:dyDescent="0.3">
      <c r="G32" s="9"/>
      <c r="H32" s="9"/>
      <c r="I32" s="5"/>
      <c r="K32" s="9"/>
      <c r="L32" s="9"/>
      <c r="M32" s="9"/>
      <c r="N32" s="9"/>
      <c r="O32" s="9"/>
      <c r="Q32" s="9"/>
    </row>
    <row r="33" spans="1:17" x14ac:dyDescent="0.3">
      <c r="A33" s="5" t="s">
        <v>45</v>
      </c>
      <c r="B33" s="5" t="s">
        <v>25</v>
      </c>
      <c r="C33" s="5"/>
      <c r="D33" s="5">
        <v>1</v>
      </c>
      <c r="E33" s="5"/>
      <c r="F33" s="5"/>
      <c r="G33" s="10">
        <v>25</v>
      </c>
      <c r="H33" s="10">
        <v>25</v>
      </c>
      <c r="I33" s="5">
        <v>1</v>
      </c>
      <c r="K33" s="9">
        <f t="shared" si="1"/>
        <v>0</v>
      </c>
      <c r="L33" s="9">
        <f t="shared" si="2"/>
        <v>0</v>
      </c>
      <c r="M33" s="9"/>
      <c r="N33" s="9"/>
      <c r="O33" s="9"/>
      <c r="Q33" s="9"/>
    </row>
    <row r="34" spans="1:17" x14ac:dyDescent="0.3">
      <c r="G34" s="9"/>
      <c r="H34" s="9"/>
      <c r="K34" s="9"/>
      <c r="L34" s="9"/>
      <c r="M34" s="9"/>
      <c r="N34" s="9"/>
      <c r="O34" s="9"/>
      <c r="Q34" s="9"/>
    </row>
    <row r="35" spans="1:17" x14ac:dyDescent="0.3">
      <c r="A35" s="5" t="s">
        <v>61</v>
      </c>
      <c r="B35" s="5" t="s">
        <v>43</v>
      </c>
      <c r="C35" s="5">
        <v>1</v>
      </c>
      <c r="D35" s="5">
        <v>2</v>
      </c>
      <c r="E35" s="5"/>
      <c r="F35" s="5">
        <v>3</v>
      </c>
      <c r="G35" s="10">
        <v>45</v>
      </c>
      <c r="H35" s="10">
        <v>45</v>
      </c>
      <c r="I35" s="5"/>
      <c r="J35" s="5">
        <v>3</v>
      </c>
      <c r="K35" s="10">
        <f t="shared" ref="K35" si="6">SUM(J35*G35)</f>
        <v>135</v>
      </c>
      <c r="L35" s="10">
        <f t="shared" ref="L35" si="7">SUM(J35*H35)</f>
        <v>135</v>
      </c>
      <c r="M35" s="9">
        <v>45</v>
      </c>
      <c r="N35" s="9">
        <v>90</v>
      </c>
      <c r="O35" s="9"/>
      <c r="Q35" s="9"/>
    </row>
    <row r="36" spans="1:17" x14ac:dyDescent="0.3">
      <c r="G36" s="9"/>
      <c r="H36" s="9"/>
      <c r="K36" s="9"/>
      <c r="L36" s="9"/>
      <c r="M36" s="9"/>
      <c r="N36" s="9"/>
      <c r="O36" s="9"/>
      <c r="Q36" s="9"/>
    </row>
    <row r="37" spans="1:17" x14ac:dyDescent="0.3">
      <c r="A37" s="5" t="s">
        <v>62</v>
      </c>
      <c r="B37" s="5" t="s">
        <v>26</v>
      </c>
      <c r="C37" s="5">
        <v>3</v>
      </c>
      <c r="D37" s="5">
        <v>4</v>
      </c>
      <c r="E37" s="5"/>
      <c r="F37" s="5">
        <f t="shared" si="3"/>
        <v>7</v>
      </c>
      <c r="G37" s="10">
        <v>35</v>
      </c>
      <c r="H37" s="10">
        <v>35</v>
      </c>
      <c r="I37" s="5"/>
      <c r="J37" s="5">
        <v>7</v>
      </c>
      <c r="K37" s="10">
        <v>245</v>
      </c>
      <c r="L37" s="10">
        <v>245</v>
      </c>
      <c r="M37" s="10">
        <v>105</v>
      </c>
      <c r="N37" s="9">
        <v>140</v>
      </c>
      <c r="O37" s="9"/>
      <c r="Q37" s="9"/>
    </row>
    <row r="38" spans="1:17" x14ac:dyDescent="0.3">
      <c r="A38" s="5"/>
      <c r="B38" s="5" t="s">
        <v>27</v>
      </c>
      <c r="C38" s="5"/>
      <c r="D38" s="5"/>
      <c r="E38" s="5">
        <v>2</v>
      </c>
      <c r="F38" s="5"/>
      <c r="G38" s="10"/>
      <c r="H38" s="10"/>
      <c r="I38" s="5">
        <v>2</v>
      </c>
      <c r="J38" s="5">
        <v>0</v>
      </c>
      <c r="K38" s="10">
        <f t="shared" si="1"/>
        <v>0</v>
      </c>
      <c r="L38" s="10">
        <f t="shared" si="2"/>
        <v>0</v>
      </c>
      <c r="M38" s="9"/>
      <c r="N38" s="9"/>
      <c r="O38" s="9"/>
      <c r="P38">
        <v>2</v>
      </c>
      <c r="Q38" s="9">
        <v>0</v>
      </c>
    </row>
    <row r="39" spans="1:17" x14ac:dyDescent="0.3">
      <c r="A39" s="5"/>
      <c r="B39" s="5" t="s">
        <v>42</v>
      </c>
      <c r="C39" s="5"/>
      <c r="D39" s="5"/>
      <c r="E39" s="5">
        <v>5</v>
      </c>
      <c r="F39" s="5">
        <v>5</v>
      </c>
      <c r="G39" s="10">
        <v>10</v>
      </c>
      <c r="H39" s="10">
        <v>10</v>
      </c>
      <c r="I39" s="5"/>
      <c r="J39" s="5">
        <v>5</v>
      </c>
      <c r="K39" s="10">
        <f t="shared" ref="K39:K40" si="8">SUM(J39*G39)</f>
        <v>50</v>
      </c>
      <c r="L39" s="10">
        <f t="shared" ref="L39:L40" si="9">SUM(J39*H39)</f>
        <v>50</v>
      </c>
      <c r="M39" s="9"/>
      <c r="N39" s="9"/>
      <c r="O39" s="9">
        <v>50</v>
      </c>
      <c r="P39">
        <v>5</v>
      </c>
      <c r="Q39" s="9">
        <v>10</v>
      </c>
    </row>
    <row r="40" spans="1:17" x14ac:dyDescent="0.3">
      <c r="A40" s="5"/>
      <c r="B40" s="5" t="s">
        <v>48</v>
      </c>
      <c r="C40" s="5"/>
      <c r="D40" s="5"/>
      <c r="E40" s="5">
        <v>5</v>
      </c>
      <c r="F40" s="5">
        <v>5</v>
      </c>
      <c r="G40" s="10">
        <v>5</v>
      </c>
      <c r="H40" s="10">
        <v>5</v>
      </c>
      <c r="I40" s="5"/>
      <c r="J40" s="5">
        <v>5</v>
      </c>
      <c r="K40" s="10">
        <f t="shared" si="8"/>
        <v>25</v>
      </c>
      <c r="L40" s="10">
        <f t="shared" si="9"/>
        <v>25</v>
      </c>
      <c r="M40" s="9"/>
      <c r="N40" s="9"/>
      <c r="O40" s="9">
        <v>25</v>
      </c>
      <c r="P40">
        <v>6</v>
      </c>
      <c r="Q40" s="9">
        <v>5</v>
      </c>
    </row>
    <row r="41" spans="1:17" x14ac:dyDescent="0.3">
      <c r="G41" s="9"/>
      <c r="H41" s="9"/>
      <c r="I41" s="5"/>
      <c r="K41" s="9"/>
      <c r="L41" s="9"/>
      <c r="M41" s="9"/>
      <c r="N41" s="9"/>
      <c r="O41" s="9"/>
      <c r="Q41" s="9"/>
    </row>
    <row r="42" spans="1:17" x14ac:dyDescent="0.3">
      <c r="A42" s="5" t="s">
        <v>63</v>
      </c>
      <c r="B42" s="5" t="s">
        <v>29</v>
      </c>
      <c r="C42" s="5"/>
      <c r="D42" s="5">
        <v>3</v>
      </c>
      <c r="E42" s="5">
        <v>10</v>
      </c>
      <c r="F42" s="5">
        <f t="shared" si="3"/>
        <v>13</v>
      </c>
      <c r="G42" s="10">
        <v>10</v>
      </c>
      <c r="H42" s="10">
        <v>10</v>
      </c>
      <c r="I42" s="5">
        <v>7</v>
      </c>
      <c r="J42" s="5">
        <v>6</v>
      </c>
      <c r="K42" s="10">
        <f t="shared" si="1"/>
        <v>60</v>
      </c>
      <c r="L42" s="10">
        <v>60</v>
      </c>
      <c r="M42" s="10"/>
      <c r="N42" s="10">
        <v>30</v>
      </c>
      <c r="O42" s="9">
        <v>30</v>
      </c>
      <c r="P42">
        <v>10</v>
      </c>
      <c r="Q42" s="10">
        <v>10</v>
      </c>
    </row>
    <row r="43" spans="1:17" x14ac:dyDescent="0.3">
      <c r="G43" s="9"/>
      <c r="H43" s="9"/>
      <c r="K43" s="9"/>
      <c r="L43" s="9"/>
      <c r="M43" s="9"/>
      <c r="N43" s="9"/>
      <c r="O43" s="9"/>
      <c r="Q43" s="9"/>
    </row>
    <row r="44" spans="1:17" x14ac:dyDescent="0.3">
      <c r="A44" s="5" t="s">
        <v>64</v>
      </c>
      <c r="B44" s="5" t="s">
        <v>30</v>
      </c>
      <c r="C44" s="5"/>
      <c r="D44" s="5">
        <v>3</v>
      </c>
      <c r="E44" s="5">
        <v>10</v>
      </c>
      <c r="F44" s="5">
        <f t="shared" si="3"/>
        <v>13</v>
      </c>
      <c r="G44" s="10">
        <v>14</v>
      </c>
      <c r="H44" s="10">
        <v>14</v>
      </c>
      <c r="I44" s="5">
        <v>9</v>
      </c>
      <c r="J44" s="5">
        <v>5</v>
      </c>
      <c r="K44" s="10">
        <f t="shared" si="1"/>
        <v>70</v>
      </c>
      <c r="L44" s="10">
        <f t="shared" si="2"/>
        <v>70</v>
      </c>
      <c r="M44" s="10"/>
      <c r="N44" s="10">
        <v>42</v>
      </c>
      <c r="O44" s="9">
        <v>28</v>
      </c>
      <c r="P44">
        <v>10</v>
      </c>
      <c r="Q44" s="10">
        <v>14</v>
      </c>
    </row>
    <row r="45" spans="1:17" x14ac:dyDescent="0.3">
      <c r="G45" s="9"/>
      <c r="H45" s="9"/>
      <c r="K45" s="9"/>
      <c r="L45" s="9"/>
      <c r="M45" s="9"/>
      <c r="N45" s="9"/>
      <c r="O45" s="9"/>
      <c r="Q45" s="9"/>
    </row>
    <row r="46" spans="1:17" x14ac:dyDescent="0.3">
      <c r="A46" s="5" t="s">
        <v>31</v>
      </c>
      <c r="B46" s="5" t="s">
        <v>31</v>
      </c>
      <c r="C46" s="5"/>
      <c r="D46" s="5"/>
      <c r="E46" s="5">
        <v>8</v>
      </c>
      <c r="F46" s="5"/>
      <c r="G46" s="10"/>
      <c r="H46" s="10"/>
      <c r="I46" s="5">
        <v>8</v>
      </c>
      <c r="J46" s="5"/>
      <c r="K46" s="10">
        <f t="shared" si="1"/>
        <v>0</v>
      </c>
      <c r="L46" s="10">
        <f t="shared" si="2"/>
        <v>0</v>
      </c>
      <c r="M46" s="9"/>
      <c r="N46" s="9"/>
      <c r="O46" s="9"/>
      <c r="P46">
        <v>8</v>
      </c>
      <c r="Q46" s="9">
        <v>0</v>
      </c>
    </row>
    <row r="47" spans="1:17" x14ac:dyDescent="0.3">
      <c r="A47" s="5"/>
      <c r="B47" s="5"/>
      <c r="C47" s="5"/>
      <c r="D47" s="5"/>
      <c r="E47" s="5"/>
      <c r="F47" s="5"/>
      <c r="G47" s="10"/>
      <c r="H47" s="10"/>
      <c r="I47" s="5"/>
      <c r="J47" s="5"/>
      <c r="K47" s="10"/>
      <c r="L47" s="10"/>
      <c r="M47" s="9"/>
      <c r="N47" s="9"/>
      <c r="O47" s="9"/>
      <c r="Q47" s="9"/>
    </row>
    <row r="48" spans="1:17" x14ac:dyDescent="0.3">
      <c r="A48" s="5" t="s">
        <v>33</v>
      </c>
      <c r="B48" s="5" t="s">
        <v>33</v>
      </c>
      <c r="C48" s="5"/>
      <c r="D48" s="5"/>
      <c r="E48" s="5">
        <v>9</v>
      </c>
      <c r="F48" s="5"/>
      <c r="G48" s="10"/>
      <c r="H48" s="10"/>
      <c r="I48" s="5">
        <v>9</v>
      </c>
      <c r="J48" s="5"/>
      <c r="K48" s="10">
        <f t="shared" si="1"/>
        <v>0</v>
      </c>
      <c r="L48" s="10">
        <f t="shared" si="2"/>
        <v>0</v>
      </c>
      <c r="M48" s="9"/>
      <c r="N48" s="9"/>
      <c r="O48" s="9"/>
      <c r="P48">
        <v>9</v>
      </c>
      <c r="Q48" s="9">
        <v>0</v>
      </c>
    </row>
    <row r="49" spans="1:17" x14ac:dyDescent="0.3">
      <c r="A49" s="2"/>
      <c r="K49" s="9"/>
      <c r="L49" s="9"/>
      <c r="M49" s="11"/>
      <c r="N49" s="11"/>
      <c r="O49" s="11"/>
      <c r="Q49" s="9"/>
    </row>
    <row r="50" spans="1:17" x14ac:dyDescent="0.3">
      <c r="A50" s="12" t="s">
        <v>69</v>
      </c>
      <c r="B50" s="5" t="s">
        <v>70</v>
      </c>
      <c r="D50" s="5">
        <v>2</v>
      </c>
      <c r="E50" s="5"/>
      <c r="F50" s="5"/>
      <c r="G50" s="10">
        <v>80</v>
      </c>
      <c r="H50" s="10">
        <v>50</v>
      </c>
      <c r="I50" s="5"/>
      <c r="J50" s="5">
        <v>2</v>
      </c>
      <c r="K50" s="10">
        <v>100</v>
      </c>
      <c r="L50" s="10">
        <v>100</v>
      </c>
      <c r="M50" s="15"/>
      <c r="N50" s="10">
        <v>100</v>
      </c>
      <c r="O50" s="11"/>
      <c r="Q50" s="9"/>
    </row>
    <row r="51" spans="1:17" x14ac:dyDescent="0.3">
      <c r="A51" s="12"/>
      <c r="B51" s="5" t="s">
        <v>71</v>
      </c>
      <c r="D51" s="5"/>
      <c r="E51" s="5">
        <v>10</v>
      </c>
      <c r="F51" s="5">
        <v>10</v>
      </c>
      <c r="G51" s="10">
        <v>10</v>
      </c>
      <c r="H51" s="10">
        <v>10</v>
      </c>
      <c r="I51" s="5"/>
      <c r="J51" s="5">
        <v>10</v>
      </c>
      <c r="K51" s="10">
        <v>100</v>
      </c>
      <c r="L51" s="10">
        <v>100</v>
      </c>
      <c r="M51" s="15"/>
      <c r="N51" s="10"/>
      <c r="O51" s="10">
        <v>100</v>
      </c>
      <c r="Q51" s="9"/>
    </row>
    <row r="52" spans="1:17" x14ac:dyDescent="0.3">
      <c r="A52" s="12"/>
      <c r="B52" s="5"/>
      <c r="D52" s="5"/>
      <c r="E52" s="5"/>
      <c r="F52" s="5"/>
      <c r="G52" s="10"/>
      <c r="H52" s="10"/>
      <c r="I52" s="5"/>
      <c r="J52" s="5"/>
      <c r="K52" s="10"/>
      <c r="L52" s="10"/>
      <c r="M52" s="15"/>
      <c r="N52" s="10"/>
      <c r="O52" s="11"/>
      <c r="Q52" s="9"/>
    </row>
    <row r="53" spans="1:17" x14ac:dyDescent="0.3">
      <c r="A53" s="12" t="s">
        <v>73</v>
      </c>
      <c r="B53" s="5" t="s">
        <v>72</v>
      </c>
      <c r="D53" s="5">
        <v>3</v>
      </c>
      <c r="E53" s="5"/>
      <c r="F53" s="5">
        <v>3</v>
      </c>
      <c r="G53" s="10">
        <v>32</v>
      </c>
      <c r="H53" s="10">
        <v>32</v>
      </c>
      <c r="I53" s="5"/>
      <c r="J53" s="5">
        <v>3</v>
      </c>
      <c r="K53" s="10">
        <v>96</v>
      </c>
      <c r="L53" s="10">
        <v>96</v>
      </c>
      <c r="M53" s="15"/>
      <c r="N53" s="10">
        <v>96</v>
      </c>
      <c r="O53" s="11"/>
      <c r="Q53" s="9"/>
    </row>
    <row r="54" spans="1:17" x14ac:dyDescent="0.3">
      <c r="A54" s="12"/>
      <c r="B54" s="5"/>
      <c r="D54" s="5"/>
      <c r="E54" s="5"/>
      <c r="F54" s="5"/>
      <c r="G54" s="10"/>
      <c r="H54" s="10"/>
      <c r="I54" s="5"/>
      <c r="J54" s="5"/>
      <c r="K54" s="10"/>
      <c r="L54" s="10"/>
      <c r="M54" s="15"/>
      <c r="N54" s="10"/>
      <c r="O54" s="11"/>
      <c r="Q54" s="9"/>
    </row>
    <row r="55" spans="1:17" x14ac:dyDescent="0.3">
      <c r="A55" s="8"/>
      <c r="B55" s="5" t="s">
        <v>57</v>
      </c>
      <c r="K55" s="9"/>
      <c r="L55" s="9">
        <f>SUM(L8:L53)</f>
        <v>2423</v>
      </c>
      <c r="M55" s="9">
        <f t="shared" ref="M55:O55" si="10">SUM(M8:M53)</f>
        <v>1210</v>
      </c>
      <c r="N55" s="9">
        <f t="shared" si="10"/>
        <v>900</v>
      </c>
      <c r="O55" s="9">
        <f t="shared" si="10"/>
        <v>313</v>
      </c>
    </row>
    <row r="56" spans="1:17" x14ac:dyDescent="0.3">
      <c r="A56" s="8"/>
    </row>
    <row r="57" spans="1:17" s="2" customFormat="1" x14ac:dyDescent="0.3">
      <c r="B57" s="12" t="s">
        <v>58</v>
      </c>
      <c r="L57" s="13">
        <v>2200</v>
      </c>
      <c r="M57" s="14">
        <v>900</v>
      </c>
      <c r="N57" s="14">
        <v>800</v>
      </c>
      <c r="O57" s="14">
        <v>500</v>
      </c>
    </row>
  </sheetData>
  <printOptions headings="1" gridLines="1"/>
  <pageMargins left="0.7" right="0.7" top="0.75" bottom="0.75" header="0.3" footer="0.3"/>
  <pageSetup scale="56" orientation="landscape" r:id="rId1"/>
  <headerFooter>
    <oddHeader>&amp;CSLFF
BANQUET/RAFFLE
2023 ORDER LIST&amp;RExhibit 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Lew</dc:creator>
  <cp:keywords/>
  <dc:description/>
  <cp:lastModifiedBy>Lew</cp:lastModifiedBy>
  <cp:revision/>
  <cp:lastPrinted>2023-03-01T02:48:16Z</cp:lastPrinted>
  <dcterms:created xsi:type="dcterms:W3CDTF">2019-11-24T13:03:17Z</dcterms:created>
  <dcterms:modified xsi:type="dcterms:W3CDTF">2023-03-01T18:16:25Z</dcterms:modified>
  <cp:category/>
  <cp:contentStatus/>
</cp:coreProperties>
</file>